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L13" i="1"/>
  <c r="F13"/>
  <c r="E13"/>
  <c r="P12"/>
  <c r="P13" s="1"/>
  <c r="N12"/>
  <c r="N13" s="1"/>
  <c r="J12"/>
  <c r="J13" s="1"/>
  <c r="H12"/>
  <c r="H13" s="1"/>
  <c r="T12" l="1"/>
  <c r="V12"/>
  <c r="W12" s="1"/>
  <c r="T13"/>
  <c r="V13" l="1"/>
  <c r="W13"/>
</calcChain>
</file>

<file path=xl/sharedStrings.xml><?xml version="1.0" encoding="utf-8"?>
<sst xmlns="http://schemas.openxmlformats.org/spreadsheetml/2006/main" count="45" uniqueCount="34">
  <si>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</si>
  <si>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</si>
  <si>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</si>
  <si>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</si>
  <si>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</si>
  <si>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</si>
  <si>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</si>
  <si>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</si>
  <si>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</si>
  <si>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</si>
  <si>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</si>
  <si>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</si>
  <si>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</si>
  <si>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</si>
  <si>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</si>
  <si>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</si>
  <si>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</si>
  <si>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</si>
  <si>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</si>
  <si>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</si>
  <si>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</si>
  <si>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</si>
  <si>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</si>
  <si>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</si>
  <si>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</si>
  <si>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</si>
  <si>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-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</si>
  <si>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</si>
  <si>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</si>
  <si>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</si>
  <si>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</si>
  <si>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</si>
  <si>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Специалист   II категории</t>
  </si>
  <si>
    <t>ШТАТНОЕ РАСПИСАНИЕ МУНИЦИПАЛЬНЫХ СЛУЖАЩИХ  АДМИНИСТРАЦИИ (вакансия)  НА 01.07.2020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</si>
</sst>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workbookViewId="0">
      <selection activeCell="A7" sqref="A7:X7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28"/>
      <c r="U1" s="28"/>
      <c r="V1" s="28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29" t="s">
        <v>33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9" spans="1:25" ht="23.25" customHeight="1">
      <c r="A9" s="30" t="s">
        <v>3</v>
      </c>
      <c r="B9" s="31" t="s">
        <v>4</v>
      </c>
      <c r="C9" s="33" t="s">
        <v>5</v>
      </c>
      <c r="D9" s="30" t="s">
        <v>6</v>
      </c>
      <c r="E9" s="34" t="s">
        <v>7</v>
      </c>
      <c r="F9" s="37" t="s">
        <v>8</v>
      </c>
      <c r="G9" s="40" t="s">
        <v>9</v>
      </c>
      <c r="H9" s="40"/>
      <c r="I9" s="40"/>
      <c r="J9" s="40"/>
      <c r="K9" s="40" t="s">
        <v>10</v>
      </c>
      <c r="L9" s="40"/>
      <c r="M9" s="49" t="s">
        <v>11</v>
      </c>
      <c r="N9" s="50"/>
      <c r="O9" s="50"/>
      <c r="P9" s="50"/>
      <c r="Q9" s="50"/>
      <c r="R9" s="51"/>
      <c r="S9" s="41" t="s">
        <v>12</v>
      </c>
      <c r="T9" s="41"/>
      <c r="U9" s="41" t="s">
        <v>13</v>
      </c>
      <c r="V9" s="41"/>
      <c r="W9" s="41" t="s">
        <v>14</v>
      </c>
      <c r="X9" s="45" t="s">
        <v>15</v>
      </c>
    </row>
    <row r="10" spans="1:25" ht="110.25" customHeight="1">
      <c r="A10" s="30"/>
      <c r="B10" s="32"/>
      <c r="C10" s="33"/>
      <c r="D10" s="30"/>
      <c r="E10" s="35"/>
      <c r="F10" s="38"/>
      <c r="G10" s="47" t="s">
        <v>16</v>
      </c>
      <c r="H10" s="48"/>
      <c r="I10" s="41" t="s">
        <v>17</v>
      </c>
      <c r="J10" s="41"/>
      <c r="K10" s="41" t="s">
        <v>18</v>
      </c>
      <c r="L10" s="41"/>
      <c r="M10" s="41" t="s">
        <v>19</v>
      </c>
      <c r="N10" s="41"/>
      <c r="O10" s="47" t="s">
        <v>20</v>
      </c>
      <c r="P10" s="52"/>
      <c r="Q10" s="52"/>
      <c r="R10" s="48"/>
      <c r="S10" s="41"/>
      <c r="T10" s="41"/>
      <c r="U10" s="41"/>
      <c r="V10" s="41"/>
      <c r="W10" s="41"/>
      <c r="X10" s="46"/>
    </row>
    <row r="11" spans="1:25" ht="15.75" customHeight="1">
      <c r="A11" s="30"/>
      <c r="B11" s="32"/>
      <c r="C11" s="33"/>
      <c r="D11" s="30"/>
      <c r="E11" s="36"/>
      <c r="F11" s="39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42" t="s">
        <v>22</v>
      </c>
      <c r="Q11" s="43"/>
      <c r="R11" s="44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50.25" customHeight="1">
      <c r="A12" s="3">
        <v>1</v>
      </c>
      <c r="B12" s="4" t="s">
        <v>32</v>
      </c>
      <c r="C12" s="3" t="s">
        <v>24</v>
      </c>
      <c r="D12" s="4" t="s">
        <v>31</v>
      </c>
      <c r="E12" s="5">
        <v>1</v>
      </c>
      <c r="F12" s="6">
        <v>3379</v>
      </c>
      <c r="G12" s="7" t="s">
        <v>25</v>
      </c>
      <c r="H12" s="8">
        <f>F12*40%</f>
        <v>1351.6000000000001</v>
      </c>
      <c r="I12" s="7" t="s">
        <v>26</v>
      </c>
      <c r="J12" s="8">
        <f>F12*0%</f>
        <v>0</v>
      </c>
      <c r="K12" s="7"/>
      <c r="L12" s="8"/>
      <c r="M12" s="7" t="s">
        <v>27</v>
      </c>
      <c r="N12" s="8">
        <f>F12*230%</f>
        <v>7771.7</v>
      </c>
      <c r="O12" s="9">
        <v>25</v>
      </c>
      <c r="P12" s="22">
        <f>F12*25%</f>
        <v>844.75</v>
      </c>
      <c r="Q12" s="23"/>
      <c r="R12" s="24"/>
      <c r="S12" s="7">
        <v>30</v>
      </c>
      <c r="T12" s="8">
        <f>(F12+H12+J12+N12+P12+L12)*30%</f>
        <v>4004.1149999999998</v>
      </c>
      <c r="U12" s="10">
        <v>30</v>
      </c>
      <c r="V12" s="8">
        <f>(H12+F12+J12+N12+P12+L12)*30%</f>
        <v>4004.1149999999998</v>
      </c>
      <c r="W12" s="8">
        <f>F12+H12+J12+N12+T12+P12+V12+L12</f>
        <v>21355.279999999999</v>
      </c>
      <c r="X12" s="11"/>
    </row>
    <row r="13" spans="1:25" ht="15.75" customHeight="1">
      <c r="A13" s="12"/>
      <c r="B13" s="12"/>
      <c r="C13" s="13" t="s">
        <v>28</v>
      </c>
      <c r="D13" s="14"/>
      <c r="E13" s="15">
        <f>SUM(E12:E12)</f>
        <v>1</v>
      </c>
      <c r="F13" s="16">
        <f>F12</f>
        <v>3379</v>
      </c>
      <c r="G13" s="16"/>
      <c r="H13" s="16">
        <f>H12</f>
        <v>1351.6000000000001</v>
      </c>
      <c r="I13" s="16"/>
      <c r="J13" s="16">
        <f>J12</f>
        <v>0</v>
      </c>
      <c r="K13" s="16"/>
      <c r="L13" s="16">
        <f>L12</f>
        <v>0</v>
      </c>
      <c r="M13" s="16"/>
      <c r="N13" s="16">
        <f>N12</f>
        <v>7771.7</v>
      </c>
      <c r="O13" s="16"/>
      <c r="P13" s="25">
        <f>P12</f>
        <v>844.75</v>
      </c>
      <c r="Q13" s="26"/>
      <c r="R13" s="27"/>
      <c r="S13" s="16"/>
      <c r="T13" s="16">
        <f>T12</f>
        <v>4004.1149999999998</v>
      </c>
      <c r="U13" s="16"/>
      <c r="V13" s="16">
        <f>V12</f>
        <v>4004.1149999999998</v>
      </c>
      <c r="W13" s="16">
        <f>W12</f>
        <v>21355.279999999999</v>
      </c>
      <c r="X13" s="13"/>
      <c r="Y13" s="17"/>
    </row>
    <row r="14" spans="1:25">
      <c r="A14" s="18"/>
      <c r="B14" s="18"/>
      <c r="C14" s="18"/>
      <c r="D14" s="18"/>
      <c r="E14" s="18"/>
      <c r="F14" s="19"/>
      <c r="G14" s="19"/>
      <c r="H14" s="20"/>
      <c r="I14" s="19"/>
      <c r="J14" s="20"/>
      <c r="K14" s="19"/>
      <c r="L14" s="19"/>
      <c r="M14" s="19"/>
      <c r="N14" s="20"/>
      <c r="O14" s="20"/>
      <c r="P14" s="20"/>
      <c r="Q14" s="20"/>
      <c r="R14" s="19"/>
      <c r="S14" s="19"/>
      <c r="T14" s="21"/>
      <c r="U14" s="21"/>
      <c r="V14" s="21"/>
      <c r="W14" s="21"/>
      <c r="X14" s="18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6:23">
      <c r="F17" t="s">
        <v>29</v>
      </c>
      <c r="N17" t="s">
        <v>30</v>
      </c>
      <c r="W17" s="17"/>
    </row>
    <row r="18" spans="6:23">
      <c r="W18" s="17"/>
    </row>
    <row r="19" spans="6:23">
      <c r="W19" s="17"/>
    </row>
    <row r="20" spans="6:23">
      <c r="W20" s="17"/>
    </row>
    <row r="21" spans="6:23">
      <c r="W21" s="17"/>
    </row>
    <row r="22" spans="6:23">
      <c r="W22" s="17"/>
    </row>
    <row r="23" spans="6:23">
      <c r="W23" s="17"/>
    </row>
    <row r="24" spans="6:23">
      <c r="W24" s="17"/>
    </row>
  </sheetData>
  <mergeCells count="23">
    <mergeCell ref="G10:H10"/>
    <mergeCell ref="M9:R9"/>
    <mergeCell ref="S9:T10"/>
    <mergeCell ref="M10:N10"/>
    <mergeCell ref="O10:R10"/>
    <mergeCell ref="I10:J10"/>
    <mergeCell ref="K10:L10"/>
    <mergeCell ref="P12:R12"/>
    <mergeCell ref="P13:R13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2020-07-15T08:27:46Z</dcterms:modified>
</cp:coreProperties>
</file>