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<sst xmlns="http://schemas.openxmlformats.org/spreadsheetml/2006/main" count="455" uniqueCount="146">
  <si>
    <t>№ строки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</si>
  <si>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</si>
  <si>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</si>
  <si>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</si>
  <si>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</si>
  <si>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</si>
  <si>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</si>
  <si>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</si>
  <si>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</si>
  <si>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</si>
  <si>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</si>
  <si>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</si>
  <si>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</si>
  <si>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</si>
  <si>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</si>
  <si>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020</t>
  </si>
  <si>
    <t>10</t>
  </si>
  <si>
    <t>04</t>
  </si>
  <si>
    <t>110</t>
  </si>
  <si>
    <t>1</t>
  </si>
  <si>
    <t>03</t>
  </si>
  <si>
    <t>Всего доходов</t>
  </si>
  <si>
    <t>001</t>
  </si>
  <si>
    <t>999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</si>
  <si>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</si>
  <si>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</si>
  <si>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</si>
  <si>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</si>
  <si>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</si>
  <si>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</si>
  <si>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</si>
  <si>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08</t>
  </si>
  <si>
    <t xml:space="preserve">Дотации   на выравнивание бюджетов за счет средств  районного бюджета </t>
  </si>
  <si>
    <t>4</t>
  </si>
  <si>
    <t>Прочие межбюджетные трансферты на поддержку мер по обеспечению сбалансированности бюджетов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</si>
  <si>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</si>
  <si>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</si>
  <si>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</si>
  <si>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</si>
  <si>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</si>
  <si>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</si>
  <si>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</si>
  <si>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</si>
  <si>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Дотации   на выравнивание уровня бюджетной обеспеченности     за счет средств краевой субвенции </t>
  </si>
  <si>
    <t>7601</t>
  </si>
  <si>
    <t>8201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</si>
  <si>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</si>
  <si>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</si>
  <si>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</si>
  <si>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</si>
  <si>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</si>
  <si>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</si>
  <si>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</si>
  <si>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</si>
  <si>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</si>
  <si>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</si>
  <si>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</si>
  <si>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</si>
  <si>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180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</si>
  <si>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</si>
  <si>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</si>
  <si>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</si>
  <si>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</si>
  <si>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</si>
  <si>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</si>
  <si>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</si>
  <si>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</si>
  <si>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</si>
  <si>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</si>
  <si>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</si>
  <si>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</si>
  <si>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</si>
  <si>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</si>
  <si>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Прочие межбюджетные трансферты на организацию и проведение акарицидных обработок мест массового отдыха населения           </t>
  </si>
  <si>
    <t>18</t>
  </si>
  <si>
    <t>05</t>
  </si>
  <si>
    <t>35</t>
  </si>
  <si>
    <t>118</t>
  </si>
  <si>
    <t>49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</si>
  <si>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</si>
  <si>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</si>
  <si>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</si>
  <si>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ГОСУДАРСТВЕННАЯ ПОШЛИНА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</si>
  <si>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</si>
  <si>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</si>
  <si>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</si>
  <si>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</si>
  <si>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</si>
  <si>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</si>
  <si>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</si>
  <si>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</si>
  <si>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 xml:space="preserve">Единый сельскохозяйственный налог 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</si>
  <si>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</si>
  <si>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</si>
  <si>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</si>
  <si>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</si>
  <si>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</si>
  <si>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</si>
  <si>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</si>
  <si>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</si>
  <si>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</si>
  <si>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23</t>
  </si>
  <si>
    <t>24</t>
  </si>
  <si>
    <t>25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</si>
  <si>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</si>
  <si>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</si>
  <si>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</si>
  <si>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</si>
  <si>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</si>
  <si>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</si>
  <si>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</si>
  <si>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</si>
  <si>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</si>
  <si>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</si>
  <si>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</si>
  <si>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</si>
  <si>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Прочие межбюджетные трансферты бюджетам поселений на 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</t>
  </si>
  <si>
    <t>36</t>
  </si>
  <si>
    <t>37</t>
  </si>
  <si>
    <t>Иные межбюджетные трансферты бюджетам поселений на обеспечение первичных мер пожарной безопасности</t>
  </si>
  <si>
    <t>38</t>
  </si>
  <si>
    <t>40</t>
  </si>
  <si>
    <t xml:space="preserve">процент                        исполнения </t>
  </si>
  <si>
    <t>Проект</t>
  </si>
  <si>
    <t>Доходы сельского бюджета    2019 года</t>
  </si>
  <si>
    <t>Уточнённые доходы сельского бюджет            2019 года</t>
  </si>
  <si>
    <t>Исполнено  2019 года</t>
  </si>
  <si>
    <t>Дотации бюджетам бюджетной системы Российской Федерации</t>
  </si>
  <si>
    <t>150</t>
  </si>
  <si>
    <t>Субвенции бюджетам бюджетной системы Российской Федерации</t>
  </si>
  <si>
    <t xml:space="preserve">Субвенции бюджетам поселений на реализацию государственных полномочий по составлению протоколов об административных правонарушениях      </t>
  </si>
  <si>
    <t>Иные межбюджетные трансферты</t>
  </si>
  <si>
    <t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</t>
  </si>
  <si>
    <t>39</t>
  </si>
  <si>
    <t>42</t>
  </si>
  <si>
    <t>Прочие межбюджетные трансферты бюджетам поселений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</si>
  <si>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Прочие межбюджетные трансферты бюджетам поселений на выполнение работ по сохранению объектов культурного наследия, расположенных на территории Красноярского края, увековечивающих память погибших в годы Великой Отечественной войны</t>
  </si>
  <si>
    <t>41</t>
  </si>
  <si>
    <t>Прочие межбюджетные трансферты бюджетам поселений 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</si>
  <si>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43</t>
  </si>
  <si>
    <t>45</t>
  </si>
  <si>
    <t>Доходы Лапшихинского сельсовета за 2019 год</t>
  </si>
  <si>
    <t>Приложение 2</t>
  </si>
  <si>
    <t>к решению Лапшихинского</t>
  </si>
  <si>
    <t>от 00.00.0000 № 000Р</t>
  </si>
  <si>
    <t>сельского Совета депутатов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</si>
</sst>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87" fontId="3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/>
    </xf>
    <xf numFmtId="187" fontId="3" fillId="0" borderId="10" xfId="0" applyNumberFormat="1" applyFont="1" applyFill="1" applyBorder="1" applyAlignment="1">
      <alignment horizontal="right"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top"/>
    </xf>
    <xf numFmtId="49" fontId="4" fillId="0" borderId="10" xfId="0" applyNumberFormat="1" applyFont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9.00390625" style="11" customWidth="1"/>
    <col min="12" max="13" width="12.140625" style="0" customWidth="1"/>
    <col min="14" max="14" width="12.00390625" style="0" customWidth="1"/>
    <col min="15" max="15" width="7.28125" style="31" customWidth="1"/>
  </cols>
  <sheetData>
    <row r="1" spans="1:15" ht="15.75" customHeight="1">
      <c r="A1" s="18"/>
      <c r="N1" s="45" t="s">
        <v>123</v>
      </c>
      <c r="O1" s="45"/>
    </row>
    <row r="2" spans="1:15" ht="15.75">
      <c r="A2" s="29"/>
      <c r="B2" s="1"/>
      <c r="C2" s="1"/>
      <c r="D2" s="1"/>
      <c r="E2" s="1"/>
      <c r="F2" s="1"/>
      <c r="G2" s="1"/>
      <c r="H2" s="1"/>
      <c r="I2" s="1"/>
      <c r="J2" s="1"/>
      <c r="K2" s="8"/>
      <c r="L2" s="46" t="s">
        <v>142</v>
      </c>
      <c r="M2" s="46"/>
      <c r="N2" s="46"/>
      <c r="O2" s="46"/>
    </row>
    <row r="3" spans="1:15" ht="15.75">
      <c r="A3" s="27"/>
      <c r="B3" s="1"/>
      <c r="C3" s="1"/>
      <c r="D3" s="1"/>
      <c r="E3" s="1"/>
      <c r="F3" s="1"/>
      <c r="G3" s="1"/>
      <c r="H3" s="1"/>
      <c r="I3" s="1"/>
      <c r="J3" s="1"/>
      <c r="K3" s="8"/>
      <c r="L3" s="47" t="s">
        <v>143</v>
      </c>
      <c r="M3" s="47"/>
      <c r="N3" s="47"/>
      <c r="O3" s="47"/>
    </row>
    <row r="4" spans="1:15" ht="15.75">
      <c r="A4" s="30"/>
      <c r="B4" s="1"/>
      <c r="C4" s="1"/>
      <c r="D4" s="1"/>
      <c r="E4" s="1"/>
      <c r="F4" s="1"/>
      <c r="G4" s="1"/>
      <c r="H4" s="1"/>
      <c r="I4" s="1"/>
      <c r="J4" s="1"/>
      <c r="K4" s="8"/>
      <c r="L4" s="47" t="s">
        <v>145</v>
      </c>
      <c r="M4" s="47"/>
      <c r="N4" s="47"/>
      <c r="O4" s="47"/>
    </row>
    <row r="5" spans="1:15" ht="15.75">
      <c r="A5" s="28"/>
      <c r="B5" s="1"/>
      <c r="C5" s="1"/>
      <c r="D5" s="1"/>
      <c r="E5" s="1"/>
      <c r="F5" s="1"/>
      <c r="G5" s="1"/>
      <c r="H5" s="1"/>
      <c r="I5" s="1"/>
      <c r="J5" s="1"/>
      <c r="K5" s="8"/>
      <c r="L5" s="47" t="s">
        <v>144</v>
      </c>
      <c r="M5" s="47"/>
      <c r="N5" s="47"/>
      <c r="O5" s="47"/>
    </row>
    <row r="6" spans="1:14" ht="19.5" customHeight="1">
      <c r="A6" s="66" t="s">
        <v>141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5" ht="12.75">
      <c r="A7" s="19"/>
      <c r="B7" s="1"/>
      <c r="C7" s="1"/>
      <c r="D7" s="1"/>
      <c r="E7" s="1"/>
      <c r="F7" s="1"/>
      <c r="G7" s="1"/>
      <c r="H7" s="1"/>
      <c r="I7" s="1"/>
      <c r="J7" s="1"/>
      <c r="K7" s="8"/>
      <c r="L7" s="1"/>
      <c r="M7" s="67"/>
      <c r="N7" s="67"/>
      <c r="O7" s="31" t="s">
        <v>111</v>
      </c>
    </row>
    <row r="8" spans="1:15" ht="6.75" customHeight="1">
      <c r="A8" s="68" t="s">
        <v>0</v>
      </c>
      <c r="B8" s="71" t="s">
        <v>70</v>
      </c>
      <c r="C8" s="71"/>
      <c r="D8" s="71"/>
      <c r="E8" s="71"/>
      <c r="F8" s="71"/>
      <c r="G8" s="71"/>
      <c r="H8" s="71"/>
      <c r="I8" s="71"/>
      <c r="J8" s="71"/>
      <c r="K8" s="56" t="s">
        <v>69</v>
      </c>
      <c r="L8" s="56" t="s">
        <v>124</v>
      </c>
      <c r="M8" s="56" t="s">
        <v>125</v>
      </c>
      <c r="N8" s="56" t="s">
        <v>126</v>
      </c>
      <c r="O8" s="72" t="s">
        <v>122</v>
      </c>
    </row>
    <row r="9" spans="1:15" ht="4.5" customHeight="1">
      <c r="A9" s="69"/>
      <c r="B9" s="71"/>
      <c r="C9" s="71"/>
      <c r="D9" s="71"/>
      <c r="E9" s="71"/>
      <c r="F9" s="71"/>
      <c r="G9" s="71"/>
      <c r="H9" s="71"/>
      <c r="I9" s="71"/>
      <c r="J9" s="71"/>
      <c r="K9" s="57"/>
      <c r="L9" s="57"/>
      <c r="M9" s="57"/>
      <c r="N9" s="57"/>
      <c r="O9" s="73"/>
    </row>
    <row r="10" spans="1:15" ht="0.75" customHeight="1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57"/>
      <c r="L10" s="57"/>
      <c r="M10" s="57"/>
      <c r="N10" s="57"/>
      <c r="O10" s="73"/>
    </row>
    <row r="11" spans="1:15" ht="6" customHeight="1" hidden="1" thickBot="1">
      <c r="A11" s="69"/>
      <c r="B11" s="71"/>
      <c r="C11" s="71"/>
      <c r="D11" s="71"/>
      <c r="E11" s="71"/>
      <c r="F11" s="71"/>
      <c r="G11" s="71"/>
      <c r="H11" s="71"/>
      <c r="I11" s="71"/>
      <c r="J11" s="71"/>
      <c r="K11" s="57"/>
      <c r="L11" s="57"/>
      <c r="M11" s="57"/>
      <c r="N11" s="57"/>
      <c r="O11" s="73"/>
    </row>
    <row r="12" spans="1:15" ht="12.75" customHeight="1" hidden="1">
      <c r="A12" s="69"/>
      <c r="B12" s="71"/>
      <c r="C12" s="71"/>
      <c r="D12" s="71"/>
      <c r="E12" s="71"/>
      <c r="F12" s="71"/>
      <c r="G12" s="71"/>
      <c r="H12" s="71"/>
      <c r="I12" s="71"/>
      <c r="J12" s="71"/>
      <c r="K12" s="57"/>
      <c r="L12" s="57"/>
      <c r="M12" s="57"/>
      <c r="N12" s="57"/>
      <c r="O12" s="73"/>
    </row>
    <row r="13" spans="1:15" ht="12.75" customHeight="1" hidden="1">
      <c r="A13" s="69"/>
      <c r="B13" s="71"/>
      <c r="C13" s="71"/>
      <c r="D13" s="71"/>
      <c r="E13" s="71"/>
      <c r="F13" s="71"/>
      <c r="G13" s="71"/>
      <c r="H13" s="71"/>
      <c r="I13" s="71"/>
      <c r="J13" s="71"/>
      <c r="K13" s="57"/>
      <c r="L13" s="57"/>
      <c r="M13" s="57"/>
      <c r="N13" s="57"/>
      <c r="O13" s="73"/>
    </row>
    <row r="14" spans="1:15" ht="12.75" customHeight="1" hidden="1">
      <c r="A14" s="69"/>
      <c r="B14" s="71"/>
      <c r="C14" s="71"/>
      <c r="D14" s="71"/>
      <c r="E14" s="71"/>
      <c r="F14" s="71"/>
      <c r="G14" s="71"/>
      <c r="H14" s="71"/>
      <c r="I14" s="71"/>
      <c r="J14" s="71"/>
      <c r="K14" s="57"/>
      <c r="L14" s="57"/>
      <c r="M14" s="57"/>
      <c r="N14" s="57"/>
      <c r="O14" s="73"/>
    </row>
    <row r="15" spans="1:15" ht="15.75" customHeight="1">
      <c r="A15" s="69"/>
      <c r="B15" s="63" t="s">
        <v>66</v>
      </c>
      <c r="C15" s="53" t="s">
        <v>2</v>
      </c>
      <c r="D15" s="53" t="s">
        <v>3</v>
      </c>
      <c r="E15" s="53" t="s">
        <v>4</v>
      </c>
      <c r="F15" s="53"/>
      <c r="G15" s="53" t="s">
        <v>5</v>
      </c>
      <c r="H15" s="53" t="s">
        <v>6</v>
      </c>
      <c r="I15" s="53" t="s">
        <v>67</v>
      </c>
      <c r="J15" s="53" t="s">
        <v>68</v>
      </c>
      <c r="K15" s="57"/>
      <c r="L15" s="57"/>
      <c r="M15" s="57"/>
      <c r="N15" s="57"/>
      <c r="O15" s="73"/>
    </row>
    <row r="16" spans="1:15" ht="49.5" customHeight="1">
      <c r="A16" s="69"/>
      <c r="B16" s="64"/>
      <c r="C16" s="53"/>
      <c r="D16" s="53"/>
      <c r="E16" s="53"/>
      <c r="F16" s="53"/>
      <c r="G16" s="53"/>
      <c r="H16" s="53"/>
      <c r="I16" s="53"/>
      <c r="J16" s="53"/>
      <c r="K16" s="57"/>
      <c r="L16" s="57"/>
      <c r="M16" s="57"/>
      <c r="N16" s="57"/>
      <c r="O16" s="74"/>
    </row>
    <row r="17" spans="1:15" ht="12.75" customHeight="1" hidden="1">
      <c r="A17" s="69"/>
      <c r="B17" s="64"/>
      <c r="C17" s="53"/>
      <c r="D17" s="53"/>
      <c r="E17" s="53"/>
      <c r="F17" s="53"/>
      <c r="G17" s="53"/>
      <c r="H17" s="53"/>
      <c r="I17" s="53"/>
      <c r="J17" s="53"/>
      <c r="K17" s="57"/>
      <c r="L17" s="57"/>
      <c r="M17" s="57"/>
      <c r="N17" s="57"/>
      <c r="O17" s="32"/>
    </row>
    <row r="18" spans="1:15" ht="2.25" customHeight="1" hidden="1">
      <c r="A18" s="69"/>
      <c r="B18" s="64"/>
      <c r="C18" s="53"/>
      <c r="D18" s="53"/>
      <c r="E18" s="53"/>
      <c r="F18" s="53"/>
      <c r="G18" s="53"/>
      <c r="H18" s="53"/>
      <c r="I18" s="53"/>
      <c r="J18" s="53"/>
      <c r="K18" s="57"/>
      <c r="L18" s="57"/>
      <c r="M18" s="57"/>
      <c r="N18" s="57"/>
      <c r="O18" s="32"/>
    </row>
    <row r="19" spans="1:15" ht="2.25" customHeight="1" hidden="1">
      <c r="A19" s="69"/>
      <c r="B19" s="64"/>
      <c r="C19" s="53"/>
      <c r="D19" s="53"/>
      <c r="E19" s="53"/>
      <c r="F19" s="53"/>
      <c r="G19" s="53"/>
      <c r="H19" s="53"/>
      <c r="I19" s="53"/>
      <c r="J19" s="53"/>
      <c r="K19" s="57"/>
      <c r="L19" s="57"/>
      <c r="M19" s="57"/>
      <c r="N19" s="57"/>
      <c r="O19" s="32"/>
    </row>
    <row r="20" spans="1:15" ht="1.5" customHeight="1" hidden="1" thickBot="1">
      <c r="A20" s="69"/>
      <c r="B20" s="64"/>
      <c r="C20" s="53"/>
      <c r="D20" s="53"/>
      <c r="E20" s="53"/>
      <c r="F20" s="53"/>
      <c r="G20" s="53"/>
      <c r="H20" s="53"/>
      <c r="I20" s="53"/>
      <c r="J20" s="53"/>
      <c r="K20" s="57"/>
      <c r="L20" s="57"/>
      <c r="M20" s="57"/>
      <c r="N20" s="57"/>
      <c r="O20" s="32"/>
    </row>
    <row r="21" spans="1:15" ht="12.75" customHeight="1" hidden="1">
      <c r="A21" s="69"/>
      <c r="B21" s="64"/>
      <c r="C21" s="53"/>
      <c r="D21" s="53"/>
      <c r="E21" s="53"/>
      <c r="F21" s="53"/>
      <c r="G21" s="53"/>
      <c r="H21" s="53"/>
      <c r="I21" s="53"/>
      <c r="J21" s="53"/>
      <c r="K21" s="57"/>
      <c r="L21" s="57"/>
      <c r="M21" s="57"/>
      <c r="N21" s="57"/>
      <c r="O21" s="32"/>
    </row>
    <row r="22" spans="1:15" ht="12" customHeight="1" hidden="1" thickBot="1">
      <c r="A22" s="70"/>
      <c r="B22" s="65"/>
      <c r="C22" s="53"/>
      <c r="D22" s="53"/>
      <c r="E22" s="53"/>
      <c r="F22" s="53"/>
      <c r="G22" s="53"/>
      <c r="H22" s="53"/>
      <c r="I22" s="53"/>
      <c r="J22" s="53"/>
      <c r="K22" s="58"/>
      <c r="L22" s="58"/>
      <c r="M22" s="58"/>
      <c r="N22" s="58"/>
      <c r="O22" s="32"/>
    </row>
    <row r="23" spans="1:15" ht="12" customHeight="1">
      <c r="A23" s="20"/>
      <c r="B23" s="14" t="s">
        <v>19</v>
      </c>
      <c r="C23" s="14" t="s">
        <v>28</v>
      </c>
      <c r="D23" s="14" t="s">
        <v>29</v>
      </c>
      <c r="E23" s="14" t="s">
        <v>33</v>
      </c>
      <c r="F23" s="14"/>
      <c r="G23" s="14" t="s">
        <v>26</v>
      </c>
      <c r="H23" s="14" t="s">
        <v>27</v>
      </c>
      <c r="I23" s="14" t="s">
        <v>49</v>
      </c>
      <c r="J23" s="14" t="s">
        <v>50</v>
      </c>
      <c r="K23" s="34" t="s">
        <v>51</v>
      </c>
      <c r="L23" s="34" t="s">
        <v>16</v>
      </c>
      <c r="M23" s="34" t="s">
        <v>52</v>
      </c>
      <c r="N23" s="34" t="s">
        <v>53</v>
      </c>
      <c r="O23" s="34" t="s">
        <v>54</v>
      </c>
    </row>
    <row r="24" spans="1:15" s="13" customFormat="1" ht="17.25" customHeight="1">
      <c r="A24" s="17" t="s">
        <v>19</v>
      </c>
      <c r="B24" s="4" t="s">
        <v>8</v>
      </c>
      <c r="C24" s="4">
        <v>1</v>
      </c>
      <c r="D24" s="4" t="s">
        <v>7</v>
      </c>
      <c r="E24" s="48" t="s">
        <v>7</v>
      </c>
      <c r="F24" s="48"/>
      <c r="G24" s="4" t="s">
        <v>8</v>
      </c>
      <c r="H24" s="4" t="s">
        <v>7</v>
      </c>
      <c r="I24" s="4" t="s">
        <v>9</v>
      </c>
      <c r="J24" s="4" t="s">
        <v>8</v>
      </c>
      <c r="K24" s="16" t="s">
        <v>30</v>
      </c>
      <c r="L24" s="37">
        <f>L25+L36+L42+L44+L59+L62</f>
        <v>494500</v>
      </c>
      <c r="M24" s="37">
        <f>M25+M36+M42+M44+M59+M62</f>
        <v>494500</v>
      </c>
      <c r="N24" s="37">
        <f>N25+N36+N42+N44+N59+N62</f>
        <v>517121.85000000003</v>
      </c>
      <c r="O24" s="44">
        <f>N24/M24*100</f>
        <v>104.57469160768453</v>
      </c>
    </row>
    <row r="25" spans="1:15" s="13" customFormat="1" ht="17.25" customHeight="1">
      <c r="A25" s="3" t="s">
        <v>28</v>
      </c>
      <c r="B25" s="3" t="s">
        <v>84</v>
      </c>
      <c r="C25" s="3" t="s">
        <v>19</v>
      </c>
      <c r="D25" s="3" t="s">
        <v>10</v>
      </c>
      <c r="E25" s="3" t="s">
        <v>7</v>
      </c>
      <c r="F25" s="3"/>
      <c r="G25" s="3" t="s">
        <v>8</v>
      </c>
      <c r="H25" s="3" t="s">
        <v>7</v>
      </c>
      <c r="I25" s="3" t="s">
        <v>9</v>
      </c>
      <c r="J25" s="3" t="s">
        <v>18</v>
      </c>
      <c r="K25" s="15" t="s">
        <v>95</v>
      </c>
      <c r="L25" s="36">
        <f aca="true" t="shared" si="0" ref="L25:O26">L26</f>
        <v>86900</v>
      </c>
      <c r="M25" s="36">
        <f t="shared" si="0"/>
        <v>86900</v>
      </c>
      <c r="N25" s="36">
        <f t="shared" si="0"/>
        <v>84887.75</v>
      </c>
      <c r="O25" s="43">
        <f t="shared" si="0"/>
        <v>97.6844073647871</v>
      </c>
    </row>
    <row r="26" spans="1:15" s="13" customFormat="1" ht="17.25" customHeight="1">
      <c r="A26" s="17" t="s">
        <v>29</v>
      </c>
      <c r="B26" s="3" t="s">
        <v>84</v>
      </c>
      <c r="C26" s="3" t="s">
        <v>19</v>
      </c>
      <c r="D26" s="3" t="s">
        <v>10</v>
      </c>
      <c r="E26" s="3" t="s">
        <v>11</v>
      </c>
      <c r="F26" s="3"/>
      <c r="G26" s="3" t="s">
        <v>8</v>
      </c>
      <c r="H26" s="3" t="s">
        <v>10</v>
      </c>
      <c r="I26" s="3" t="s">
        <v>9</v>
      </c>
      <c r="J26" s="3" t="s">
        <v>18</v>
      </c>
      <c r="K26" s="15" t="s">
        <v>96</v>
      </c>
      <c r="L26" s="36">
        <f t="shared" si="0"/>
        <v>86900</v>
      </c>
      <c r="M26" s="36">
        <f t="shared" si="0"/>
        <v>86900</v>
      </c>
      <c r="N26" s="36">
        <f t="shared" si="0"/>
        <v>84887.75</v>
      </c>
      <c r="O26" s="43">
        <f t="shared" si="0"/>
        <v>97.6844073647871</v>
      </c>
    </row>
    <row r="27" spans="1:15" ht="66.75" customHeight="1">
      <c r="A27" s="54" t="s">
        <v>33</v>
      </c>
      <c r="B27" s="51">
        <v>182</v>
      </c>
      <c r="C27" s="51">
        <v>1</v>
      </c>
      <c r="D27" s="51" t="s">
        <v>10</v>
      </c>
      <c r="E27" s="51" t="s">
        <v>11</v>
      </c>
      <c r="F27" s="51"/>
      <c r="G27" s="51" t="s">
        <v>14</v>
      </c>
      <c r="H27" s="51" t="s">
        <v>10</v>
      </c>
      <c r="I27" s="51" t="s">
        <v>9</v>
      </c>
      <c r="J27" s="51">
        <v>110</v>
      </c>
      <c r="K27" s="50" t="s">
        <v>60</v>
      </c>
      <c r="L27" s="49">
        <v>86900</v>
      </c>
      <c r="M27" s="49">
        <v>86900</v>
      </c>
      <c r="N27" s="49">
        <v>84887.75</v>
      </c>
      <c r="O27" s="76">
        <f>N27/M27*100</f>
        <v>97.6844073647871</v>
      </c>
    </row>
    <row r="28" spans="1:15" ht="11.25" customHeight="1" hidden="1" thickBot="1">
      <c r="A28" s="54"/>
      <c r="B28" s="51"/>
      <c r="C28" s="51"/>
      <c r="D28" s="51"/>
      <c r="E28" s="51"/>
      <c r="F28" s="51"/>
      <c r="G28" s="51"/>
      <c r="H28" s="51"/>
      <c r="I28" s="51"/>
      <c r="J28" s="51"/>
      <c r="K28" s="50"/>
      <c r="L28" s="49"/>
      <c r="M28" s="49"/>
      <c r="N28" s="49"/>
      <c r="O28" s="76"/>
    </row>
    <row r="29" spans="1:15" ht="13.5" customHeight="1" hidden="1" thickBot="1">
      <c r="A29" s="54"/>
      <c r="B29" s="51"/>
      <c r="C29" s="51"/>
      <c r="D29" s="51"/>
      <c r="E29" s="51"/>
      <c r="F29" s="51"/>
      <c r="G29" s="51"/>
      <c r="H29" s="51"/>
      <c r="I29" s="51"/>
      <c r="J29" s="51"/>
      <c r="K29" s="50"/>
      <c r="L29" s="49"/>
      <c r="M29" s="49"/>
      <c r="N29" s="49"/>
      <c r="O29" s="76"/>
    </row>
    <row r="30" spans="1:15" ht="13.5" customHeight="1" hidden="1" thickBot="1">
      <c r="A30" s="54"/>
      <c r="B30" s="51"/>
      <c r="C30" s="51"/>
      <c r="D30" s="51"/>
      <c r="E30" s="51"/>
      <c r="F30" s="51"/>
      <c r="G30" s="51"/>
      <c r="H30" s="51"/>
      <c r="I30" s="51"/>
      <c r="J30" s="51"/>
      <c r="K30" s="50"/>
      <c r="L30" s="49"/>
      <c r="M30" s="49"/>
      <c r="N30" s="49"/>
      <c r="O30" s="76"/>
    </row>
    <row r="31" spans="1:15" ht="13.5" customHeight="1" hidden="1" thickBot="1">
      <c r="A31" s="54"/>
      <c r="B31" s="51"/>
      <c r="C31" s="51"/>
      <c r="D31" s="51"/>
      <c r="E31" s="51"/>
      <c r="F31" s="51"/>
      <c r="G31" s="51"/>
      <c r="H31" s="51"/>
      <c r="I31" s="51"/>
      <c r="J31" s="51"/>
      <c r="K31" s="50"/>
      <c r="L31" s="49"/>
      <c r="M31" s="49"/>
      <c r="N31" s="49"/>
      <c r="O31" s="76"/>
    </row>
    <row r="32" spans="1:15" ht="13.5" customHeight="1" hidden="1" thickBot="1">
      <c r="A32" s="54"/>
      <c r="B32" s="51"/>
      <c r="C32" s="51"/>
      <c r="D32" s="51"/>
      <c r="E32" s="51"/>
      <c r="F32" s="51"/>
      <c r="G32" s="51"/>
      <c r="H32" s="51"/>
      <c r="I32" s="51"/>
      <c r="J32" s="51"/>
      <c r="K32" s="50"/>
      <c r="L32" s="49"/>
      <c r="M32" s="49"/>
      <c r="N32" s="49"/>
      <c r="O32" s="76"/>
    </row>
    <row r="33" spans="1:15" ht="13.5" customHeight="1" hidden="1" thickBot="1">
      <c r="A33" s="54"/>
      <c r="B33" s="51"/>
      <c r="C33" s="51"/>
      <c r="D33" s="51"/>
      <c r="E33" s="51"/>
      <c r="F33" s="51"/>
      <c r="G33" s="51"/>
      <c r="H33" s="51"/>
      <c r="I33" s="51"/>
      <c r="J33" s="51"/>
      <c r="K33" s="50"/>
      <c r="L33" s="49"/>
      <c r="M33" s="49"/>
      <c r="N33" s="49"/>
      <c r="O33" s="76"/>
    </row>
    <row r="34" spans="1:15" ht="13.5" customHeight="1" hidden="1" thickBot="1">
      <c r="A34" s="54"/>
      <c r="B34" s="51"/>
      <c r="C34" s="51"/>
      <c r="D34" s="51"/>
      <c r="E34" s="51"/>
      <c r="F34" s="51"/>
      <c r="G34" s="51"/>
      <c r="H34" s="51"/>
      <c r="I34" s="51"/>
      <c r="J34" s="51"/>
      <c r="K34" s="50"/>
      <c r="L34" s="49"/>
      <c r="M34" s="49"/>
      <c r="N34" s="49"/>
      <c r="O34" s="76"/>
    </row>
    <row r="35" spans="1:15" ht="13.5" customHeight="1" hidden="1" thickBot="1">
      <c r="A35" s="54"/>
      <c r="B35" s="51"/>
      <c r="C35" s="51"/>
      <c r="D35" s="51"/>
      <c r="E35" s="51"/>
      <c r="F35" s="51"/>
      <c r="G35" s="51"/>
      <c r="H35" s="51"/>
      <c r="I35" s="51"/>
      <c r="J35" s="51"/>
      <c r="K35" s="50"/>
      <c r="L35" s="49"/>
      <c r="M35" s="49"/>
      <c r="N35" s="49"/>
      <c r="O35" s="76"/>
    </row>
    <row r="36" spans="1:15" ht="39.75" customHeight="1">
      <c r="A36" s="2" t="s">
        <v>26</v>
      </c>
      <c r="B36" s="3" t="s">
        <v>8</v>
      </c>
      <c r="C36" s="3" t="s">
        <v>19</v>
      </c>
      <c r="D36" s="3" t="s">
        <v>20</v>
      </c>
      <c r="E36" s="3" t="s">
        <v>7</v>
      </c>
      <c r="F36" s="3"/>
      <c r="G36" s="3" t="s">
        <v>8</v>
      </c>
      <c r="H36" s="3" t="s">
        <v>7</v>
      </c>
      <c r="I36" s="3" t="s">
        <v>9</v>
      </c>
      <c r="J36" s="3" t="s">
        <v>8</v>
      </c>
      <c r="K36" s="15" t="s">
        <v>93</v>
      </c>
      <c r="L36" s="36">
        <f>L37</f>
        <v>97300</v>
      </c>
      <c r="M36" s="36">
        <f>M37</f>
        <v>97300</v>
      </c>
      <c r="N36" s="36">
        <f>N37</f>
        <v>108456.27</v>
      </c>
      <c r="O36" s="43">
        <f aca="true" t="shared" si="1" ref="O36:O45">N36/M36*100</f>
        <v>111.46584789311409</v>
      </c>
    </row>
    <row r="37" spans="1:15" ht="27" customHeight="1">
      <c r="A37" s="2" t="s">
        <v>27</v>
      </c>
      <c r="B37" s="3" t="s">
        <v>57</v>
      </c>
      <c r="C37" s="3" t="s">
        <v>19</v>
      </c>
      <c r="D37" s="3" t="s">
        <v>20</v>
      </c>
      <c r="E37" s="3" t="s">
        <v>11</v>
      </c>
      <c r="F37" s="3"/>
      <c r="G37" s="3" t="s">
        <v>8</v>
      </c>
      <c r="H37" s="3" t="s">
        <v>10</v>
      </c>
      <c r="I37" s="3" t="s">
        <v>9</v>
      </c>
      <c r="J37" s="3" t="s">
        <v>18</v>
      </c>
      <c r="K37" s="6" t="s">
        <v>94</v>
      </c>
      <c r="L37" s="36">
        <f>L38+L39+L40+L41</f>
        <v>97300</v>
      </c>
      <c r="M37" s="36">
        <f>M38+M39+M40+M41</f>
        <v>97300</v>
      </c>
      <c r="N37" s="36">
        <f>N38+N39+N40+N41</f>
        <v>108456.27</v>
      </c>
      <c r="O37" s="43">
        <f t="shared" si="1"/>
        <v>111.46584789311409</v>
      </c>
    </row>
    <row r="38" spans="1:15" ht="63" customHeight="1">
      <c r="A38" s="2" t="s">
        <v>49</v>
      </c>
      <c r="B38" s="3" t="s">
        <v>57</v>
      </c>
      <c r="C38" s="3" t="s">
        <v>19</v>
      </c>
      <c r="D38" s="3" t="s">
        <v>20</v>
      </c>
      <c r="E38" s="3" t="s">
        <v>11</v>
      </c>
      <c r="F38" s="3"/>
      <c r="G38" s="3" t="s">
        <v>38</v>
      </c>
      <c r="H38" s="3" t="s">
        <v>10</v>
      </c>
      <c r="I38" s="3" t="s">
        <v>9</v>
      </c>
      <c r="J38" s="3" t="s">
        <v>18</v>
      </c>
      <c r="K38" s="6" t="s">
        <v>36</v>
      </c>
      <c r="L38" s="36">
        <v>35200</v>
      </c>
      <c r="M38" s="36">
        <v>35300</v>
      </c>
      <c r="N38" s="36">
        <v>49367.47</v>
      </c>
      <c r="O38" s="43">
        <f t="shared" si="1"/>
        <v>139.85118980169972</v>
      </c>
    </row>
    <row r="39" spans="1:15" ht="77.25" customHeight="1">
      <c r="A39" s="2" t="s">
        <v>50</v>
      </c>
      <c r="B39" s="3" t="s">
        <v>57</v>
      </c>
      <c r="C39" s="3" t="s">
        <v>19</v>
      </c>
      <c r="D39" s="3" t="s">
        <v>20</v>
      </c>
      <c r="E39" s="3" t="s">
        <v>11</v>
      </c>
      <c r="F39" s="3"/>
      <c r="G39" s="3" t="s">
        <v>35</v>
      </c>
      <c r="H39" s="3" t="s">
        <v>10</v>
      </c>
      <c r="I39" s="3" t="s">
        <v>9</v>
      </c>
      <c r="J39" s="3" t="s">
        <v>18</v>
      </c>
      <c r="K39" s="6" t="s">
        <v>40</v>
      </c>
      <c r="L39" s="36">
        <v>200</v>
      </c>
      <c r="M39" s="36">
        <v>200</v>
      </c>
      <c r="N39" s="36">
        <v>362.86</v>
      </c>
      <c r="O39" s="43">
        <f t="shared" si="1"/>
        <v>181.43</v>
      </c>
    </row>
    <row r="40" spans="1:15" ht="63.75" customHeight="1">
      <c r="A40" s="2" t="s">
        <v>51</v>
      </c>
      <c r="B40" s="3" t="s">
        <v>57</v>
      </c>
      <c r="C40" s="3" t="s">
        <v>19</v>
      </c>
      <c r="D40" s="3" t="s">
        <v>20</v>
      </c>
      <c r="E40" s="3" t="s">
        <v>11</v>
      </c>
      <c r="F40" s="3"/>
      <c r="G40" s="3" t="s">
        <v>37</v>
      </c>
      <c r="H40" s="3" t="s">
        <v>10</v>
      </c>
      <c r="I40" s="3" t="s">
        <v>9</v>
      </c>
      <c r="J40" s="3" t="s">
        <v>18</v>
      </c>
      <c r="K40" s="6" t="s">
        <v>41</v>
      </c>
      <c r="L40" s="36">
        <v>68200</v>
      </c>
      <c r="M40" s="36">
        <v>68300</v>
      </c>
      <c r="N40" s="36">
        <v>65955.11</v>
      </c>
      <c r="O40" s="43">
        <f t="shared" si="1"/>
        <v>96.56677891654466</v>
      </c>
    </row>
    <row r="41" spans="1:15" ht="62.25" customHeight="1">
      <c r="A41" s="2" t="s">
        <v>16</v>
      </c>
      <c r="B41" s="3" t="s">
        <v>57</v>
      </c>
      <c r="C41" s="3" t="s">
        <v>19</v>
      </c>
      <c r="D41" s="3" t="s">
        <v>20</v>
      </c>
      <c r="E41" s="3" t="s">
        <v>11</v>
      </c>
      <c r="F41" s="3"/>
      <c r="G41" s="3" t="s">
        <v>39</v>
      </c>
      <c r="H41" s="3" t="s">
        <v>10</v>
      </c>
      <c r="I41" s="3" t="s">
        <v>9</v>
      </c>
      <c r="J41" s="3" t="s">
        <v>18</v>
      </c>
      <c r="K41" s="6" t="s">
        <v>42</v>
      </c>
      <c r="L41" s="36">
        <v>-6300</v>
      </c>
      <c r="M41" s="36">
        <v>-6500</v>
      </c>
      <c r="N41" s="36">
        <v>-7229.17</v>
      </c>
      <c r="O41" s="43">
        <f t="shared" si="1"/>
        <v>111.21799999999999</v>
      </c>
    </row>
    <row r="42" spans="1:15" ht="13.5" customHeight="1">
      <c r="A42" s="2" t="s">
        <v>52</v>
      </c>
      <c r="B42" s="3" t="s">
        <v>8</v>
      </c>
      <c r="C42" s="3" t="s">
        <v>19</v>
      </c>
      <c r="D42" s="3" t="s">
        <v>75</v>
      </c>
      <c r="E42" s="3" t="s">
        <v>7</v>
      </c>
      <c r="F42" s="3"/>
      <c r="G42" s="3" t="s">
        <v>8</v>
      </c>
      <c r="H42" s="3" t="s">
        <v>7</v>
      </c>
      <c r="I42" s="3" t="s">
        <v>9</v>
      </c>
      <c r="J42" s="3" t="s">
        <v>8</v>
      </c>
      <c r="K42" s="6" t="s">
        <v>92</v>
      </c>
      <c r="L42" s="36">
        <f>L43</f>
        <v>10700</v>
      </c>
      <c r="M42" s="36">
        <f>M43</f>
        <v>10700</v>
      </c>
      <c r="N42" s="36">
        <f>N43</f>
        <v>6253.01</v>
      </c>
      <c r="O42" s="43">
        <f t="shared" si="1"/>
        <v>58.43934579439253</v>
      </c>
    </row>
    <row r="43" spans="1:15" ht="15" customHeight="1">
      <c r="A43" s="2" t="s">
        <v>53</v>
      </c>
      <c r="B43" s="3" t="s">
        <v>84</v>
      </c>
      <c r="C43" s="3" t="s">
        <v>19</v>
      </c>
      <c r="D43" s="3" t="s">
        <v>75</v>
      </c>
      <c r="E43" s="3" t="s">
        <v>20</v>
      </c>
      <c r="F43" s="3"/>
      <c r="G43" s="3" t="s">
        <v>14</v>
      </c>
      <c r="H43" s="3" t="s">
        <v>10</v>
      </c>
      <c r="I43" s="3" t="s">
        <v>9</v>
      </c>
      <c r="J43" s="3" t="s">
        <v>18</v>
      </c>
      <c r="K43" s="6" t="s">
        <v>91</v>
      </c>
      <c r="L43" s="36">
        <v>10700</v>
      </c>
      <c r="M43" s="36">
        <v>10700</v>
      </c>
      <c r="N43" s="36">
        <v>6253.01</v>
      </c>
      <c r="O43" s="43">
        <f t="shared" si="1"/>
        <v>58.43934579439253</v>
      </c>
    </row>
    <row r="44" spans="1:15" ht="15" customHeight="1">
      <c r="A44" s="2" t="s">
        <v>54</v>
      </c>
      <c r="B44" s="3" t="s">
        <v>8</v>
      </c>
      <c r="C44" s="3" t="s">
        <v>19</v>
      </c>
      <c r="D44" s="3" t="s">
        <v>12</v>
      </c>
      <c r="E44" s="3" t="s">
        <v>7</v>
      </c>
      <c r="F44" s="3"/>
      <c r="G44" s="3" t="s">
        <v>8</v>
      </c>
      <c r="H44" s="3" t="s">
        <v>7</v>
      </c>
      <c r="I44" s="3" t="s">
        <v>9</v>
      </c>
      <c r="J44" s="3" t="s">
        <v>8</v>
      </c>
      <c r="K44" s="15" t="s">
        <v>89</v>
      </c>
      <c r="L44" s="36">
        <f>L45+L48</f>
        <v>288600</v>
      </c>
      <c r="M44" s="36">
        <f>M45+M48</f>
        <v>288600</v>
      </c>
      <c r="N44" s="36">
        <f>N45+N48</f>
        <v>307424.82</v>
      </c>
      <c r="O44" s="43">
        <f t="shared" si="1"/>
        <v>106.52280665280665</v>
      </c>
    </row>
    <row r="45" spans="1:15" ht="15" customHeight="1">
      <c r="A45" s="2" t="s">
        <v>25</v>
      </c>
      <c r="B45" s="3" t="s">
        <v>84</v>
      </c>
      <c r="C45" s="3" t="s">
        <v>19</v>
      </c>
      <c r="D45" s="3" t="s">
        <v>12</v>
      </c>
      <c r="E45" s="3" t="s">
        <v>10</v>
      </c>
      <c r="F45" s="3"/>
      <c r="G45" s="3" t="s">
        <v>8</v>
      </c>
      <c r="H45" s="3" t="s">
        <v>7</v>
      </c>
      <c r="I45" s="3" t="s">
        <v>9</v>
      </c>
      <c r="J45" s="3" t="s">
        <v>18</v>
      </c>
      <c r="K45" s="15" t="s">
        <v>90</v>
      </c>
      <c r="L45" s="36">
        <f>L46</f>
        <v>74900</v>
      </c>
      <c r="M45" s="36">
        <f>M46</f>
        <v>74900</v>
      </c>
      <c r="N45" s="36">
        <f>N46</f>
        <v>75112.86</v>
      </c>
      <c r="O45" s="43">
        <f t="shared" si="1"/>
        <v>100.2841922563418</v>
      </c>
    </row>
    <row r="46" spans="1:15" ht="39" customHeight="1">
      <c r="A46" s="54" t="s">
        <v>55</v>
      </c>
      <c r="B46" s="51">
        <v>182</v>
      </c>
      <c r="C46" s="51">
        <v>1</v>
      </c>
      <c r="D46" s="51" t="s">
        <v>12</v>
      </c>
      <c r="E46" s="51" t="s">
        <v>10</v>
      </c>
      <c r="F46" s="51"/>
      <c r="G46" s="51" t="s">
        <v>13</v>
      </c>
      <c r="H46" s="51">
        <v>10</v>
      </c>
      <c r="I46" s="51" t="s">
        <v>9</v>
      </c>
      <c r="J46" s="51">
        <v>110</v>
      </c>
      <c r="K46" s="55" t="s">
        <v>71</v>
      </c>
      <c r="L46" s="49">
        <v>74900</v>
      </c>
      <c r="M46" s="49">
        <v>74900</v>
      </c>
      <c r="N46" s="49">
        <v>75112.86</v>
      </c>
      <c r="O46" s="76">
        <v>11.822616822429906</v>
      </c>
    </row>
    <row r="47" spans="1:15" ht="12.75" customHeight="1" hidden="1">
      <c r="A47" s="54"/>
      <c r="B47" s="51"/>
      <c r="C47" s="51"/>
      <c r="D47" s="51"/>
      <c r="E47" s="51"/>
      <c r="F47" s="51"/>
      <c r="G47" s="51"/>
      <c r="H47" s="51"/>
      <c r="I47" s="51"/>
      <c r="J47" s="51"/>
      <c r="K47" s="55"/>
      <c r="L47" s="49"/>
      <c r="M47" s="49"/>
      <c r="N47" s="49"/>
      <c r="O47" s="76"/>
    </row>
    <row r="48" spans="1:15" ht="12.75">
      <c r="A48" s="2" t="s">
        <v>65</v>
      </c>
      <c r="B48" s="3" t="s">
        <v>84</v>
      </c>
      <c r="C48" s="3" t="s">
        <v>19</v>
      </c>
      <c r="D48" s="3" t="s">
        <v>12</v>
      </c>
      <c r="E48" s="3" t="s">
        <v>7</v>
      </c>
      <c r="F48" s="3"/>
      <c r="G48" s="3" t="s">
        <v>8</v>
      </c>
      <c r="H48" s="3" t="s">
        <v>7</v>
      </c>
      <c r="I48" s="3" t="s">
        <v>9</v>
      </c>
      <c r="J48" s="3" t="s">
        <v>18</v>
      </c>
      <c r="K48" s="7" t="s">
        <v>88</v>
      </c>
      <c r="L48" s="36">
        <f>L49+L54</f>
        <v>213700</v>
      </c>
      <c r="M48" s="36">
        <f>M49+M54</f>
        <v>213700</v>
      </c>
      <c r="N48" s="36">
        <f>N49+N54</f>
        <v>232311.96</v>
      </c>
      <c r="O48" s="43">
        <f>N48/M48*100</f>
        <v>108.70938699110904</v>
      </c>
    </row>
    <row r="49" spans="1:15" ht="16.5" customHeight="1">
      <c r="A49" s="2" t="s">
        <v>56</v>
      </c>
      <c r="B49" s="3" t="s">
        <v>84</v>
      </c>
      <c r="C49" s="3" t="s">
        <v>19</v>
      </c>
      <c r="D49" s="3" t="s">
        <v>12</v>
      </c>
      <c r="E49" s="3" t="s">
        <v>12</v>
      </c>
      <c r="F49" s="3"/>
      <c r="G49" s="3" t="s">
        <v>13</v>
      </c>
      <c r="H49" s="3" t="s">
        <v>7</v>
      </c>
      <c r="I49" s="3" t="s">
        <v>9</v>
      </c>
      <c r="J49" s="3" t="s">
        <v>18</v>
      </c>
      <c r="K49" s="7" t="s">
        <v>86</v>
      </c>
      <c r="L49" s="36">
        <f>L50</f>
        <v>52700</v>
      </c>
      <c r="M49" s="36">
        <f>M50</f>
        <v>52700</v>
      </c>
      <c r="N49" s="36">
        <f>N50</f>
        <v>50537</v>
      </c>
      <c r="O49" s="43">
        <f>N49/M49*100</f>
        <v>95.8956356736243</v>
      </c>
    </row>
    <row r="50" spans="1:15" ht="27.75" customHeight="1">
      <c r="A50" s="51" t="s">
        <v>74</v>
      </c>
      <c r="B50" s="51">
        <v>182</v>
      </c>
      <c r="C50" s="51">
        <v>1</v>
      </c>
      <c r="D50" s="51" t="s">
        <v>12</v>
      </c>
      <c r="E50" s="51" t="s">
        <v>12</v>
      </c>
      <c r="F50" s="51"/>
      <c r="G50" s="51" t="s">
        <v>63</v>
      </c>
      <c r="H50" s="51">
        <v>10</v>
      </c>
      <c r="I50" s="51" t="s">
        <v>9</v>
      </c>
      <c r="J50" s="51">
        <v>110</v>
      </c>
      <c r="K50" s="55" t="s">
        <v>87</v>
      </c>
      <c r="L50" s="49">
        <v>52700</v>
      </c>
      <c r="M50" s="49">
        <v>52700</v>
      </c>
      <c r="N50" s="49">
        <v>50537</v>
      </c>
      <c r="O50" s="76">
        <f>N50/M50*100</f>
        <v>95.8956356736243</v>
      </c>
    </row>
    <row r="51" spans="1:15" ht="12.75" customHeight="1" hidden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5"/>
      <c r="L51" s="49"/>
      <c r="M51" s="49"/>
      <c r="N51" s="49"/>
      <c r="O51" s="76"/>
    </row>
    <row r="52" spans="1:15" ht="12.75" customHeight="1" hidden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5"/>
      <c r="L52" s="49"/>
      <c r="M52" s="49"/>
      <c r="N52" s="49"/>
      <c r="O52" s="76"/>
    </row>
    <row r="53" spans="1:15" ht="12.75" customHeight="1" hidden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5"/>
      <c r="L53" s="49"/>
      <c r="M53" s="49"/>
      <c r="N53" s="49"/>
      <c r="O53" s="76"/>
    </row>
    <row r="54" spans="1:15" ht="16.5" customHeight="1">
      <c r="A54" s="3" t="s">
        <v>97</v>
      </c>
      <c r="B54" s="3" t="s">
        <v>84</v>
      </c>
      <c r="C54" s="3" t="s">
        <v>19</v>
      </c>
      <c r="D54" s="3" t="s">
        <v>12</v>
      </c>
      <c r="E54" s="3" t="s">
        <v>12</v>
      </c>
      <c r="F54" s="3"/>
      <c r="G54" s="3" t="s">
        <v>85</v>
      </c>
      <c r="H54" s="3" t="s">
        <v>7</v>
      </c>
      <c r="I54" s="3" t="s">
        <v>9</v>
      </c>
      <c r="J54" s="3" t="s">
        <v>18</v>
      </c>
      <c r="K54" s="7" t="s">
        <v>83</v>
      </c>
      <c r="L54" s="36">
        <f>L55</f>
        <v>161000</v>
      </c>
      <c r="M54" s="36">
        <f>M55</f>
        <v>161000</v>
      </c>
      <c r="N54" s="36">
        <f>N55</f>
        <v>181774.96</v>
      </c>
      <c r="O54" s="43">
        <f>O55</f>
        <v>112.90370186335403</v>
      </c>
    </row>
    <row r="55" spans="1:15" ht="42" customHeight="1">
      <c r="A55" s="54" t="s">
        <v>98</v>
      </c>
      <c r="B55" s="51">
        <v>182</v>
      </c>
      <c r="C55" s="51">
        <v>1</v>
      </c>
      <c r="D55" s="51" t="s">
        <v>12</v>
      </c>
      <c r="E55" s="51" t="s">
        <v>12</v>
      </c>
      <c r="F55" s="51"/>
      <c r="G55" s="51" t="s">
        <v>64</v>
      </c>
      <c r="H55" s="51">
        <v>10</v>
      </c>
      <c r="I55" s="51" t="s">
        <v>9</v>
      </c>
      <c r="J55" s="51" t="s">
        <v>18</v>
      </c>
      <c r="K55" s="60" t="s">
        <v>72</v>
      </c>
      <c r="L55" s="49">
        <v>161000</v>
      </c>
      <c r="M55" s="49">
        <v>161000</v>
      </c>
      <c r="N55" s="49">
        <v>181774.96</v>
      </c>
      <c r="O55" s="76">
        <f>N55/M55*100</f>
        <v>112.90370186335403</v>
      </c>
    </row>
    <row r="56" spans="1:15" ht="12.75" customHeight="1" hidden="1">
      <c r="A56" s="54"/>
      <c r="B56" s="51"/>
      <c r="C56" s="51"/>
      <c r="D56" s="51"/>
      <c r="E56" s="51"/>
      <c r="F56" s="51"/>
      <c r="G56" s="51"/>
      <c r="H56" s="51"/>
      <c r="I56" s="51"/>
      <c r="J56" s="51"/>
      <c r="K56" s="61"/>
      <c r="L56" s="49"/>
      <c r="M56" s="49"/>
      <c r="N56" s="49"/>
      <c r="O56" s="76"/>
    </row>
    <row r="57" spans="1:15" ht="12.75" customHeight="1" hidden="1">
      <c r="A57" s="54"/>
      <c r="B57" s="51"/>
      <c r="C57" s="51"/>
      <c r="D57" s="51"/>
      <c r="E57" s="51"/>
      <c r="F57" s="51"/>
      <c r="G57" s="51"/>
      <c r="H57" s="51"/>
      <c r="I57" s="51"/>
      <c r="J57" s="51"/>
      <c r="K57" s="61"/>
      <c r="L57" s="49"/>
      <c r="M57" s="49"/>
      <c r="N57" s="49"/>
      <c r="O57" s="76"/>
    </row>
    <row r="58" spans="1:15" ht="12.75" customHeight="1" hidden="1">
      <c r="A58" s="54"/>
      <c r="B58" s="51"/>
      <c r="C58" s="51"/>
      <c r="D58" s="51"/>
      <c r="E58" s="51"/>
      <c r="F58" s="51"/>
      <c r="G58" s="51"/>
      <c r="H58" s="51"/>
      <c r="I58" s="51"/>
      <c r="J58" s="51"/>
      <c r="K58" s="62"/>
      <c r="L58" s="49"/>
      <c r="M58" s="49"/>
      <c r="N58" s="49"/>
      <c r="O58" s="76"/>
    </row>
    <row r="59" spans="1:15" ht="12.75">
      <c r="A59" s="2" t="s">
        <v>99</v>
      </c>
      <c r="B59" s="3" t="s">
        <v>8</v>
      </c>
      <c r="C59" s="3" t="s">
        <v>19</v>
      </c>
      <c r="D59" s="3" t="s">
        <v>31</v>
      </c>
      <c r="E59" s="3" t="s">
        <v>7</v>
      </c>
      <c r="F59" s="3"/>
      <c r="G59" s="3" t="s">
        <v>8</v>
      </c>
      <c r="H59" s="3" t="s">
        <v>7</v>
      </c>
      <c r="I59" s="3" t="s">
        <v>9</v>
      </c>
      <c r="J59" s="3" t="s">
        <v>8</v>
      </c>
      <c r="K59" s="9" t="s">
        <v>82</v>
      </c>
      <c r="L59" s="36">
        <f>L60</f>
        <v>1000</v>
      </c>
      <c r="M59" s="36">
        <f>M60</f>
        <v>1000</v>
      </c>
      <c r="N59" s="36">
        <f>N60</f>
        <v>0</v>
      </c>
      <c r="O59" s="43">
        <f>N59/M59*100</f>
        <v>0</v>
      </c>
    </row>
    <row r="60" spans="1:15" ht="64.5" customHeight="1">
      <c r="A60" s="2" t="s">
        <v>100</v>
      </c>
      <c r="B60" s="3" t="s">
        <v>24</v>
      </c>
      <c r="C60" s="3" t="s">
        <v>19</v>
      </c>
      <c r="D60" s="3" t="s">
        <v>31</v>
      </c>
      <c r="E60" s="3" t="s">
        <v>17</v>
      </c>
      <c r="F60" s="3"/>
      <c r="G60" s="3" t="s">
        <v>15</v>
      </c>
      <c r="H60" s="3" t="s">
        <v>10</v>
      </c>
      <c r="I60" s="3" t="s">
        <v>9</v>
      </c>
      <c r="J60" s="3" t="s">
        <v>18</v>
      </c>
      <c r="K60" s="9" t="s">
        <v>1</v>
      </c>
      <c r="L60" s="36">
        <v>1000</v>
      </c>
      <c r="M60" s="36">
        <v>1000</v>
      </c>
      <c r="N60" s="36">
        <v>0</v>
      </c>
      <c r="O60" s="43">
        <f>N60/M60*100</f>
        <v>0</v>
      </c>
    </row>
    <row r="61" spans="1:15" ht="12.75" customHeight="1" hidden="1">
      <c r="A61" s="23"/>
      <c r="B61" s="4"/>
      <c r="C61" s="4"/>
      <c r="D61" s="4"/>
      <c r="E61" s="48"/>
      <c r="F61" s="48"/>
      <c r="G61" s="4"/>
      <c r="H61" s="4"/>
      <c r="I61" s="4"/>
      <c r="J61" s="4"/>
      <c r="K61" s="5"/>
      <c r="L61" s="37"/>
      <c r="M61" s="37"/>
      <c r="N61" s="37"/>
      <c r="O61" s="43"/>
    </row>
    <row r="62" spans="1:15" ht="12.75" customHeight="1">
      <c r="A62" s="23" t="s">
        <v>101</v>
      </c>
      <c r="B62" s="2" t="s">
        <v>8</v>
      </c>
      <c r="C62" s="3" t="s">
        <v>19</v>
      </c>
      <c r="D62" s="3" t="s">
        <v>56</v>
      </c>
      <c r="E62" s="3" t="s">
        <v>7</v>
      </c>
      <c r="F62" s="3"/>
      <c r="G62" s="3" t="s">
        <v>8</v>
      </c>
      <c r="H62" s="3" t="s">
        <v>7</v>
      </c>
      <c r="I62" s="3" t="s">
        <v>9</v>
      </c>
      <c r="J62" s="3" t="s">
        <v>8</v>
      </c>
      <c r="K62" s="15" t="s">
        <v>80</v>
      </c>
      <c r="L62" s="36">
        <f aca="true" t="shared" si="2" ref="L62:N63">L63</f>
        <v>10000</v>
      </c>
      <c r="M62" s="36">
        <f t="shared" si="2"/>
        <v>10000</v>
      </c>
      <c r="N62" s="36">
        <f t="shared" si="2"/>
        <v>10100</v>
      </c>
      <c r="O62" s="43">
        <f aca="true" t="shared" si="3" ref="O62:O82">N62/M62*100</f>
        <v>101</v>
      </c>
    </row>
    <row r="63" spans="1:15" ht="12.75" customHeight="1">
      <c r="A63" s="23" t="s">
        <v>102</v>
      </c>
      <c r="B63" s="2" t="s">
        <v>24</v>
      </c>
      <c r="C63" s="3" t="s">
        <v>19</v>
      </c>
      <c r="D63" s="3" t="s">
        <v>56</v>
      </c>
      <c r="E63" s="3" t="s">
        <v>25</v>
      </c>
      <c r="F63" s="3"/>
      <c r="G63" s="3" t="s">
        <v>8</v>
      </c>
      <c r="H63" s="3" t="s">
        <v>7</v>
      </c>
      <c r="I63" s="3" t="s">
        <v>9</v>
      </c>
      <c r="J63" s="3" t="s">
        <v>58</v>
      </c>
      <c r="K63" s="35" t="s">
        <v>81</v>
      </c>
      <c r="L63" s="36">
        <f t="shared" si="2"/>
        <v>10000</v>
      </c>
      <c r="M63" s="36">
        <f t="shared" si="2"/>
        <v>10000</v>
      </c>
      <c r="N63" s="36">
        <f t="shared" si="2"/>
        <v>10100</v>
      </c>
      <c r="O63" s="43">
        <f t="shared" si="3"/>
        <v>101</v>
      </c>
    </row>
    <row r="64" spans="1:15" ht="24.75" customHeight="1">
      <c r="A64" s="2" t="s">
        <v>103</v>
      </c>
      <c r="B64" s="2" t="s">
        <v>24</v>
      </c>
      <c r="C64" s="3" t="s">
        <v>19</v>
      </c>
      <c r="D64" s="3" t="s">
        <v>56</v>
      </c>
      <c r="E64" s="3" t="s">
        <v>25</v>
      </c>
      <c r="F64" s="3"/>
      <c r="G64" s="3" t="s">
        <v>13</v>
      </c>
      <c r="H64" s="3" t="s">
        <v>16</v>
      </c>
      <c r="I64" s="3" t="s">
        <v>9</v>
      </c>
      <c r="J64" s="3" t="s">
        <v>58</v>
      </c>
      <c r="K64" s="7" t="s">
        <v>61</v>
      </c>
      <c r="L64" s="36">
        <v>10000</v>
      </c>
      <c r="M64" s="36">
        <v>10000</v>
      </c>
      <c r="N64" s="36">
        <v>10100</v>
      </c>
      <c r="O64" s="43">
        <f t="shared" si="3"/>
        <v>101</v>
      </c>
    </row>
    <row r="65" spans="1:15" ht="12.75">
      <c r="A65" s="24">
        <v>26</v>
      </c>
      <c r="B65" s="22" t="s">
        <v>8</v>
      </c>
      <c r="C65" s="22">
        <v>2</v>
      </c>
      <c r="D65" s="22" t="s">
        <v>7</v>
      </c>
      <c r="E65" s="52" t="s">
        <v>7</v>
      </c>
      <c r="F65" s="52"/>
      <c r="G65" s="22" t="s">
        <v>8</v>
      </c>
      <c r="H65" s="22" t="s">
        <v>7</v>
      </c>
      <c r="I65" s="22" t="s">
        <v>9</v>
      </c>
      <c r="J65" s="22" t="s">
        <v>8</v>
      </c>
      <c r="K65" s="25" t="s">
        <v>62</v>
      </c>
      <c r="L65" s="37">
        <f>L66+L83</f>
        <v>6827866</v>
      </c>
      <c r="M65" s="37">
        <f>M66+M83</f>
        <v>10394980</v>
      </c>
      <c r="N65" s="37">
        <f>N66+N83</f>
        <v>8394980</v>
      </c>
      <c r="O65" s="44">
        <f>N65/M65*100</f>
        <v>80.7599437420755</v>
      </c>
    </row>
    <row r="66" spans="1:15" ht="38.25">
      <c r="A66" s="24">
        <v>27</v>
      </c>
      <c r="B66" s="2" t="s">
        <v>8</v>
      </c>
      <c r="C66" s="2" t="s">
        <v>28</v>
      </c>
      <c r="D66" s="2" t="s">
        <v>11</v>
      </c>
      <c r="E66" s="2" t="s">
        <v>7</v>
      </c>
      <c r="F66" s="2"/>
      <c r="G66" s="2" t="s">
        <v>8</v>
      </c>
      <c r="H66" s="2" t="s">
        <v>7</v>
      </c>
      <c r="I66" s="2" t="s">
        <v>9</v>
      </c>
      <c r="J66" s="2" t="s">
        <v>8</v>
      </c>
      <c r="K66" s="7" t="s">
        <v>109</v>
      </c>
      <c r="L66" s="36">
        <f>L67+L70+L73</f>
        <v>6827866</v>
      </c>
      <c r="M66" s="36">
        <f>M67+M70+M73</f>
        <v>10350273</v>
      </c>
      <c r="N66" s="36">
        <f>N67+N70+N73</f>
        <v>8350273</v>
      </c>
      <c r="O66" s="43">
        <f t="shared" si="3"/>
        <v>80.67683818581403</v>
      </c>
    </row>
    <row r="67" spans="1:15" ht="25.5">
      <c r="A67" s="24">
        <v>28</v>
      </c>
      <c r="B67" s="38">
        <v>813</v>
      </c>
      <c r="C67" s="38">
        <v>2</v>
      </c>
      <c r="D67" s="38" t="s">
        <v>11</v>
      </c>
      <c r="E67" s="75" t="s">
        <v>10</v>
      </c>
      <c r="F67" s="75"/>
      <c r="G67" s="38" t="s">
        <v>8</v>
      </c>
      <c r="H67" s="38" t="s">
        <v>7</v>
      </c>
      <c r="I67" s="38" t="s">
        <v>9</v>
      </c>
      <c r="J67" s="38" t="s">
        <v>8</v>
      </c>
      <c r="K67" s="39" t="s">
        <v>127</v>
      </c>
      <c r="L67" s="36">
        <f>L68+L69</f>
        <v>3951600</v>
      </c>
      <c r="M67" s="36">
        <f>M68+M69</f>
        <v>3951600</v>
      </c>
      <c r="N67" s="36">
        <f>N68+N69</f>
        <v>3951600</v>
      </c>
      <c r="O67" s="43">
        <f t="shared" si="3"/>
        <v>100</v>
      </c>
    </row>
    <row r="68" spans="1:15" ht="27" customHeight="1">
      <c r="A68" s="2" t="s">
        <v>104</v>
      </c>
      <c r="B68" s="2">
        <v>813</v>
      </c>
      <c r="C68" s="2">
        <v>2</v>
      </c>
      <c r="D68" s="2" t="s">
        <v>11</v>
      </c>
      <c r="E68" s="54" t="s">
        <v>55</v>
      </c>
      <c r="F68" s="54"/>
      <c r="G68" s="2" t="s">
        <v>22</v>
      </c>
      <c r="H68" s="2" t="s">
        <v>16</v>
      </c>
      <c r="I68" s="2" t="s">
        <v>44</v>
      </c>
      <c r="J68" s="2" t="s">
        <v>128</v>
      </c>
      <c r="K68" s="10" t="s">
        <v>43</v>
      </c>
      <c r="L68" s="36">
        <v>383900</v>
      </c>
      <c r="M68" s="36">
        <v>383900</v>
      </c>
      <c r="N68" s="36">
        <v>383900</v>
      </c>
      <c r="O68" s="43">
        <f t="shared" si="3"/>
        <v>100</v>
      </c>
    </row>
    <row r="69" spans="1:15" ht="31.5" customHeight="1">
      <c r="A69" s="2" t="s">
        <v>105</v>
      </c>
      <c r="B69" s="2">
        <v>813</v>
      </c>
      <c r="C69" s="2">
        <v>2</v>
      </c>
      <c r="D69" s="2" t="s">
        <v>11</v>
      </c>
      <c r="E69" s="54" t="s">
        <v>55</v>
      </c>
      <c r="F69" s="54"/>
      <c r="G69" s="2" t="s">
        <v>22</v>
      </c>
      <c r="H69" s="2" t="s">
        <v>16</v>
      </c>
      <c r="I69" s="2" t="s">
        <v>45</v>
      </c>
      <c r="J69" s="2" t="s">
        <v>128</v>
      </c>
      <c r="K69" s="7" t="s">
        <v>32</v>
      </c>
      <c r="L69" s="36">
        <v>3567700</v>
      </c>
      <c r="M69" s="36">
        <v>3567700</v>
      </c>
      <c r="N69" s="36">
        <v>3567700</v>
      </c>
      <c r="O69" s="43">
        <f t="shared" si="3"/>
        <v>100</v>
      </c>
    </row>
    <row r="70" spans="1:15" ht="31.5" customHeight="1">
      <c r="A70" s="2" t="s">
        <v>106</v>
      </c>
      <c r="B70" s="38">
        <v>813</v>
      </c>
      <c r="C70" s="38">
        <v>2</v>
      </c>
      <c r="D70" s="38" t="s">
        <v>11</v>
      </c>
      <c r="E70" s="75" t="s">
        <v>20</v>
      </c>
      <c r="F70" s="75"/>
      <c r="G70" s="38" t="s">
        <v>8</v>
      </c>
      <c r="H70" s="38" t="s">
        <v>7</v>
      </c>
      <c r="I70" s="38" t="s">
        <v>9</v>
      </c>
      <c r="J70" s="38" t="s">
        <v>8</v>
      </c>
      <c r="K70" s="40" t="s">
        <v>129</v>
      </c>
      <c r="L70" s="36">
        <f>L71+L72</f>
        <v>76330</v>
      </c>
      <c r="M70" s="36">
        <f>M71+M72</f>
        <v>85060</v>
      </c>
      <c r="N70" s="36">
        <f>N71+N72</f>
        <v>85060</v>
      </c>
      <c r="O70" s="43">
        <f t="shared" si="3"/>
        <v>100</v>
      </c>
    </row>
    <row r="71" spans="1:15" ht="39" customHeight="1">
      <c r="A71" s="2" t="s">
        <v>107</v>
      </c>
      <c r="B71" s="2">
        <v>813</v>
      </c>
      <c r="C71" s="2">
        <v>2</v>
      </c>
      <c r="D71" s="2" t="s">
        <v>11</v>
      </c>
      <c r="E71" s="54" t="s">
        <v>105</v>
      </c>
      <c r="F71" s="54"/>
      <c r="G71" s="2" t="s">
        <v>112</v>
      </c>
      <c r="H71" s="2" t="s">
        <v>16</v>
      </c>
      <c r="I71" s="2" t="s">
        <v>47</v>
      </c>
      <c r="J71" s="2" t="s">
        <v>128</v>
      </c>
      <c r="K71" s="41" t="s">
        <v>130</v>
      </c>
      <c r="L71" s="36">
        <v>1900</v>
      </c>
      <c r="M71" s="36">
        <v>1920</v>
      </c>
      <c r="N71" s="36">
        <v>1920</v>
      </c>
      <c r="O71" s="43">
        <f t="shared" si="3"/>
        <v>100</v>
      </c>
    </row>
    <row r="72" spans="1:15" ht="42" customHeight="1">
      <c r="A72" s="2" t="s">
        <v>108</v>
      </c>
      <c r="B72" s="2">
        <v>813</v>
      </c>
      <c r="C72" s="2">
        <v>2</v>
      </c>
      <c r="D72" s="2" t="s">
        <v>11</v>
      </c>
      <c r="E72" s="54" t="s">
        <v>76</v>
      </c>
      <c r="F72" s="54"/>
      <c r="G72" s="2" t="s">
        <v>77</v>
      </c>
      <c r="H72" s="2" t="s">
        <v>16</v>
      </c>
      <c r="I72" s="2" t="s">
        <v>9</v>
      </c>
      <c r="J72" s="2" t="s">
        <v>128</v>
      </c>
      <c r="K72" s="7" t="s">
        <v>79</v>
      </c>
      <c r="L72" s="36">
        <v>74430</v>
      </c>
      <c r="M72" s="36">
        <v>83140</v>
      </c>
      <c r="N72" s="36">
        <v>83140</v>
      </c>
      <c r="O72" s="43">
        <f t="shared" si="3"/>
        <v>100</v>
      </c>
    </row>
    <row r="73" spans="1:15" ht="18" customHeight="1">
      <c r="A73" s="2" t="s">
        <v>110</v>
      </c>
      <c r="B73" s="38" t="s">
        <v>24</v>
      </c>
      <c r="C73" s="38" t="s">
        <v>28</v>
      </c>
      <c r="D73" s="38" t="s">
        <v>11</v>
      </c>
      <c r="E73" s="38" t="s">
        <v>17</v>
      </c>
      <c r="F73" s="38" t="s">
        <v>23</v>
      </c>
      <c r="G73" s="38" t="s">
        <v>8</v>
      </c>
      <c r="H73" s="38" t="s">
        <v>7</v>
      </c>
      <c r="I73" s="38" t="s">
        <v>9</v>
      </c>
      <c r="J73" s="38" t="s">
        <v>8</v>
      </c>
      <c r="K73" s="39" t="s">
        <v>131</v>
      </c>
      <c r="L73" s="36">
        <f>L80+L81+L82+L76+L78+L79+L74+L75+L77</f>
        <v>2799936</v>
      </c>
      <c r="M73" s="36">
        <f>M80+M81+M82+M76+M78+M79+M74+M75+M77</f>
        <v>6313613</v>
      </c>
      <c r="N73" s="36">
        <f>N80+N81+N82+N76+N78+N79+N74+N75+N77</f>
        <v>4313613</v>
      </c>
      <c r="O73" s="43">
        <f t="shared" si="3"/>
        <v>68.3224169742428</v>
      </c>
    </row>
    <row r="74" spans="1:15" ht="69" customHeight="1">
      <c r="A74" s="2" t="s">
        <v>76</v>
      </c>
      <c r="B74" s="2" t="s">
        <v>24</v>
      </c>
      <c r="C74" s="2" t="s">
        <v>28</v>
      </c>
      <c r="D74" s="2" t="s">
        <v>11</v>
      </c>
      <c r="E74" s="2" t="s">
        <v>78</v>
      </c>
      <c r="F74" s="2" t="s">
        <v>23</v>
      </c>
      <c r="G74" s="2" t="s">
        <v>23</v>
      </c>
      <c r="H74" s="2" t="s">
        <v>16</v>
      </c>
      <c r="I74" s="42">
        <v>1021</v>
      </c>
      <c r="J74" s="2" t="s">
        <v>128</v>
      </c>
      <c r="K74" s="39" t="s">
        <v>135</v>
      </c>
      <c r="L74" s="36">
        <v>0</v>
      </c>
      <c r="M74" s="36">
        <v>519000</v>
      </c>
      <c r="N74" s="36">
        <v>519000</v>
      </c>
      <c r="O74" s="33">
        <f>N74/M74*100</f>
        <v>100</v>
      </c>
    </row>
    <row r="75" spans="1:15" ht="160.5" customHeight="1">
      <c r="A75" s="2" t="s">
        <v>117</v>
      </c>
      <c r="B75" s="2" t="s">
        <v>24</v>
      </c>
      <c r="C75" s="2" t="s">
        <v>28</v>
      </c>
      <c r="D75" s="2" t="s">
        <v>11</v>
      </c>
      <c r="E75" s="2" t="s">
        <v>78</v>
      </c>
      <c r="F75" s="2" t="s">
        <v>23</v>
      </c>
      <c r="G75" s="2" t="s">
        <v>23</v>
      </c>
      <c r="H75" s="2" t="s">
        <v>16</v>
      </c>
      <c r="I75" s="42">
        <v>1038</v>
      </c>
      <c r="J75" s="2" t="s">
        <v>128</v>
      </c>
      <c r="K75" s="39" t="s">
        <v>138</v>
      </c>
      <c r="L75" s="36">
        <v>0</v>
      </c>
      <c r="M75" s="36">
        <v>26180</v>
      </c>
      <c r="N75" s="36">
        <v>26180</v>
      </c>
      <c r="O75" s="33">
        <f>N75/M75*100</f>
        <v>100</v>
      </c>
    </row>
    <row r="76" spans="1:15" ht="26.25" customHeight="1">
      <c r="A76" s="2" t="s">
        <v>118</v>
      </c>
      <c r="B76" s="2" t="s">
        <v>24</v>
      </c>
      <c r="C76" s="2" t="s">
        <v>28</v>
      </c>
      <c r="D76" s="2" t="s">
        <v>11</v>
      </c>
      <c r="E76" s="2" t="s">
        <v>78</v>
      </c>
      <c r="F76" s="2" t="s">
        <v>23</v>
      </c>
      <c r="G76" s="2" t="s">
        <v>23</v>
      </c>
      <c r="H76" s="2" t="s">
        <v>16</v>
      </c>
      <c r="I76" s="42">
        <v>7412</v>
      </c>
      <c r="J76" s="2" t="s">
        <v>128</v>
      </c>
      <c r="K76" s="39" t="s">
        <v>119</v>
      </c>
      <c r="L76" s="36">
        <v>0</v>
      </c>
      <c r="M76" s="36">
        <v>17572</v>
      </c>
      <c r="N76" s="36">
        <v>17572</v>
      </c>
      <c r="O76" s="33">
        <f t="shared" si="3"/>
        <v>100</v>
      </c>
    </row>
    <row r="77" spans="1:15" ht="63" customHeight="1">
      <c r="A77" s="2" t="s">
        <v>120</v>
      </c>
      <c r="B77" s="2" t="s">
        <v>24</v>
      </c>
      <c r="C77" s="2" t="s">
        <v>28</v>
      </c>
      <c r="D77" s="2" t="s">
        <v>11</v>
      </c>
      <c r="E77" s="2" t="s">
        <v>78</v>
      </c>
      <c r="F77" s="2" t="s">
        <v>23</v>
      </c>
      <c r="G77" s="2" t="s">
        <v>23</v>
      </c>
      <c r="H77" s="2" t="s">
        <v>16</v>
      </c>
      <c r="I77" s="42">
        <v>7448</v>
      </c>
      <c r="J77" s="2" t="s">
        <v>128</v>
      </c>
      <c r="K77" s="39" t="s">
        <v>136</v>
      </c>
      <c r="L77" s="36">
        <v>0</v>
      </c>
      <c r="M77" s="36">
        <v>2000000</v>
      </c>
      <c r="N77" s="36">
        <v>0</v>
      </c>
      <c r="O77" s="43">
        <f>N77/M77*100</f>
        <v>0</v>
      </c>
    </row>
    <row r="78" spans="1:15" ht="51" customHeight="1">
      <c r="A78" s="2" t="s">
        <v>133</v>
      </c>
      <c r="B78" s="2" t="s">
        <v>24</v>
      </c>
      <c r="C78" s="2" t="s">
        <v>28</v>
      </c>
      <c r="D78" s="2" t="s">
        <v>11</v>
      </c>
      <c r="E78" s="2" t="s">
        <v>78</v>
      </c>
      <c r="F78" s="2" t="s">
        <v>23</v>
      </c>
      <c r="G78" s="2" t="s">
        <v>23</v>
      </c>
      <c r="H78" s="2" t="s">
        <v>16</v>
      </c>
      <c r="I78" s="42">
        <v>7508</v>
      </c>
      <c r="J78" s="2" t="s">
        <v>128</v>
      </c>
      <c r="K78" s="39" t="s">
        <v>132</v>
      </c>
      <c r="L78" s="36">
        <v>0</v>
      </c>
      <c r="M78" s="36">
        <v>139000</v>
      </c>
      <c r="N78" s="36">
        <v>139000</v>
      </c>
      <c r="O78" s="43">
        <f t="shared" si="3"/>
        <v>100</v>
      </c>
    </row>
    <row r="79" spans="1:15" ht="51.75" customHeight="1">
      <c r="A79" s="2" t="s">
        <v>121</v>
      </c>
      <c r="B79" s="2" t="s">
        <v>24</v>
      </c>
      <c r="C79" s="2" t="s">
        <v>28</v>
      </c>
      <c r="D79" s="2" t="s">
        <v>11</v>
      </c>
      <c r="E79" s="2" t="s">
        <v>78</v>
      </c>
      <c r="F79" s="2" t="s">
        <v>23</v>
      </c>
      <c r="G79" s="2" t="s">
        <v>23</v>
      </c>
      <c r="H79" s="2" t="s">
        <v>16</v>
      </c>
      <c r="I79" s="42">
        <v>7509</v>
      </c>
      <c r="J79" s="2" t="s">
        <v>128</v>
      </c>
      <c r="K79" s="39" t="s">
        <v>116</v>
      </c>
      <c r="L79" s="36">
        <v>0</v>
      </c>
      <c r="M79" s="36">
        <v>819500</v>
      </c>
      <c r="N79" s="36">
        <v>819500</v>
      </c>
      <c r="O79" s="43">
        <f t="shared" si="3"/>
        <v>100</v>
      </c>
    </row>
    <row r="80" spans="1:15" ht="41.25" customHeight="1">
      <c r="A80" s="2" t="s">
        <v>137</v>
      </c>
      <c r="B80" s="2" t="s">
        <v>24</v>
      </c>
      <c r="C80" s="2" t="s">
        <v>28</v>
      </c>
      <c r="D80" s="2" t="s">
        <v>11</v>
      </c>
      <c r="E80" s="2" t="s">
        <v>78</v>
      </c>
      <c r="F80" s="2" t="s">
        <v>23</v>
      </c>
      <c r="G80" s="2" t="s">
        <v>23</v>
      </c>
      <c r="H80" s="2" t="s">
        <v>16</v>
      </c>
      <c r="I80" s="42">
        <v>7555</v>
      </c>
      <c r="J80" s="2" t="s">
        <v>128</v>
      </c>
      <c r="K80" s="10" t="s">
        <v>73</v>
      </c>
      <c r="L80" s="36">
        <v>18930</v>
      </c>
      <c r="M80" s="36">
        <v>11355</v>
      </c>
      <c r="N80" s="36">
        <v>11355</v>
      </c>
      <c r="O80" s="43">
        <f t="shared" si="3"/>
        <v>100</v>
      </c>
    </row>
    <row r="81" spans="1:15" ht="27.75" customHeight="1">
      <c r="A81" s="2" t="s">
        <v>134</v>
      </c>
      <c r="B81" s="2" t="s">
        <v>24</v>
      </c>
      <c r="C81" s="2" t="s">
        <v>28</v>
      </c>
      <c r="D81" s="2" t="s">
        <v>11</v>
      </c>
      <c r="E81" s="2" t="s">
        <v>78</v>
      </c>
      <c r="F81" s="2"/>
      <c r="G81" s="2" t="s">
        <v>23</v>
      </c>
      <c r="H81" s="2" t="s">
        <v>16</v>
      </c>
      <c r="I81" s="2" t="s">
        <v>46</v>
      </c>
      <c r="J81" s="2" t="s">
        <v>128</v>
      </c>
      <c r="K81" s="10" t="s">
        <v>34</v>
      </c>
      <c r="L81" s="36">
        <v>2265100</v>
      </c>
      <c r="M81" s="36">
        <v>2265100</v>
      </c>
      <c r="N81" s="36">
        <v>2265100</v>
      </c>
      <c r="O81" s="43">
        <f t="shared" si="3"/>
        <v>100</v>
      </c>
    </row>
    <row r="82" spans="1:15" ht="39" customHeight="1">
      <c r="A82" s="2" t="s">
        <v>139</v>
      </c>
      <c r="B82" s="2" t="s">
        <v>24</v>
      </c>
      <c r="C82" s="2" t="s">
        <v>28</v>
      </c>
      <c r="D82" s="2" t="s">
        <v>11</v>
      </c>
      <c r="E82" s="2" t="s">
        <v>78</v>
      </c>
      <c r="F82" s="2"/>
      <c r="G82" s="2" t="s">
        <v>23</v>
      </c>
      <c r="H82" s="2" t="s">
        <v>16</v>
      </c>
      <c r="I82" s="2" t="s">
        <v>48</v>
      </c>
      <c r="J82" s="2" t="s">
        <v>128</v>
      </c>
      <c r="K82" s="10" t="s">
        <v>59</v>
      </c>
      <c r="L82" s="36">
        <v>515906</v>
      </c>
      <c r="M82" s="36">
        <v>515906</v>
      </c>
      <c r="N82" s="36">
        <v>515906</v>
      </c>
      <c r="O82" s="43">
        <f t="shared" si="3"/>
        <v>100</v>
      </c>
    </row>
    <row r="83" spans="1:15" ht="90.75" customHeight="1">
      <c r="A83" s="24">
        <v>44</v>
      </c>
      <c r="B83" s="2" t="s">
        <v>8</v>
      </c>
      <c r="C83" s="2" t="s">
        <v>28</v>
      </c>
      <c r="D83" s="2" t="s">
        <v>74</v>
      </c>
      <c r="E83" s="2" t="s">
        <v>7</v>
      </c>
      <c r="F83" s="2"/>
      <c r="G83" s="2" t="s">
        <v>8</v>
      </c>
      <c r="H83" s="2" t="s">
        <v>7</v>
      </c>
      <c r="I83" s="2" t="s">
        <v>9</v>
      </c>
      <c r="J83" s="2" t="s">
        <v>8</v>
      </c>
      <c r="K83" s="7" t="s">
        <v>113</v>
      </c>
      <c r="L83" s="36">
        <f>L84</f>
        <v>0</v>
      </c>
      <c r="M83" s="26">
        <f>M84</f>
        <v>44707</v>
      </c>
      <c r="N83" s="36">
        <f>N84</f>
        <v>44707</v>
      </c>
      <c r="O83" s="43">
        <f>O84</f>
        <v>100</v>
      </c>
    </row>
    <row r="84" spans="1:15" ht="54" customHeight="1">
      <c r="A84" s="2" t="s">
        <v>140</v>
      </c>
      <c r="B84" s="2" t="s">
        <v>24</v>
      </c>
      <c r="C84" s="2" t="s">
        <v>28</v>
      </c>
      <c r="D84" s="2" t="s">
        <v>74</v>
      </c>
      <c r="E84" s="2" t="s">
        <v>115</v>
      </c>
      <c r="F84" s="2"/>
      <c r="G84" s="2" t="s">
        <v>14</v>
      </c>
      <c r="H84" s="2" t="s">
        <v>16</v>
      </c>
      <c r="I84" s="2" t="s">
        <v>9</v>
      </c>
      <c r="J84" s="2" t="s">
        <v>128</v>
      </c>
      <c r="K84" s="10" t="s">
        <v>114</v>
      </c>
      <c r="L84" s="36">
        <v>0</v>
      </c>
      <c r="M84" s="26">
        <v>44707</v>
      </c>
      <c r="N84" s="36">
        <v>44707</v>
      </c>
      <c r="O84" s="43">
        <f>N84/M84*100</f>
        <v>100</v>
      </c>
    </row>
    <row r="85" spans="1:15" ht="12.75">
      <c r="A85" s="59" t="s">
        <v>21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37">
        <f>L24+L65</f>
        <v>7322366</v>
      </c>
      <c r="M85" s="37">
        <f>M24+M65</f>
        <v>10889480</v>
      </c>
      <c r="N85" s="37">
        <f>N24+N65</f>
        <v>8912101.85</v>
      </c>
      <c r="O85" s="44">
        <f>N85/M85*100</f>
        <v>81.84139049798522</v>
      </c>
    </row>
    <row r="86" spans="12:14" ht="12.75">
      <c r="L86" s="1"/>
      <c r="M86" s="1"/>
      <c r="N86" s="1"/>
    </row>
    <row r="89" ht="12.75">
      <c r="K89" s="12"/>
    </row>
  </sheetData>
  <sheetProtection/>
  <mergeCells count="88">
    <mergeCell ref="M55:M58"/>
    <mergeCell ref="O8:O16"/>
    <mergeCell ref="M8:M22"/>
    <mergeCell ref="E67:F67"/>
    <mergeCell ref="E70:F70"/>
    <mergeCell ref="O27:O35"/>
    <mergeCell ref="O46:O47"/>
    <mergeCell ref="O50:O53"/>
    <mergeCell ref="O55:O58"/>
    <mergeCell ref="H55:H58"/>
    <mergeCell ref="G55:G58"/>
    <mergeCell ref="B15:B22"/>
    <mergeCell ref="A6:N6"/>
    <mergeCell ref="M7:N7"/>
    <mergeCell ref="A8:A22"/>
    <mergeCell ref="E15:F22"/>
    <mergeCell ref="N8:N22"/>
    <mergeCell ref="C15:C22"/>
    <mergeCell ref="I15:I22"/>
    <mergeCell ref="B8:J14"/>
    <mergeCell ref="H15:H22"/>
    <mergeCell ref="J15:J22"/>
    <mergeCell ref="K8:K22"/>
    <mergeCell ref="L8:L22"/>
    <mergeCell ref="A85:K85"/>
    <mergeCell ref="E72:F72"/>
    <mergeCell ref="E68:F68"/>
    <mergeCell ref="E69:F69"/>
    <mergeCell ref="E71:F71"/>
    <mergeCell ref="D15:D22"/>
    <mergeCell ref="K55:K58"/>
    <mergeCell ref="A50:A53"/>
    <mergeCell ref="H50:H53"/>
    <mergeCell ref="I50:I53"/>
    <mergeCell ref="N55:N58"/>
    <mergeCell ref="L55:L58"/>
    <mergeCell ref="J55:J58"/>
    <mergeCell ref="N50:N53"/>
    <mergeCell ref="L50:L53"/>
    <mergeCell ref="K50:K53"/>
    <mergeCell ref="I55:I58"/>
    <mergeCell ref="E27:F35"/>
    <mergeCell ref="N46:N47"/>
    <mergeCell ref="K46:K47"/>
    <mergeCell ref="A55:A58"/>
    <mergeCell ref="B55:B58"/>
    <mergeCell ref="M50:M53"/>
    <mergeCell ref="J50:J53"/>
    <mergeCell ref="G50:G53"/>
    <mergeCell ref="D50:D53"/>
    <mergeCell ref="M46:M47"/>
    <mergeCell ref="H46:H47"/>
    <mergeCell ref="G15:G22"/>
    <mergeCell ref="A46:A47"/>
    <mergeCell ref="B46:B47"/>
    <mergeCell ref="C46:C47"/>
    <mergeCell ref="D46:D47"/>
    <mergeCell ref="A27:A35"/>
    <mergeCell ref="G46:G47"/>
    <mergeCell ref="E24:F24"/>
    <mergeCell ref="E46:F47"/>
    <mergeCell ref="B50:B53"/>
    <mergeCell ref="E65:F65"/>
    <mergeCell ref="C55:C58"/>
    <mergeCell ref="E55:F58"/>
    <mergeCell ref="C50:C53"/>
    <mergeCell ref="E50:F53"/>
    <mergeCell ref="D55:D58"/>
    <mergeCell ref="L46:L47"/>
    <mergeCell ref="I46:I47"/>
    <mergeCell ref="J46:J47"/>
    <mergeCell ref="H27:H35"/>
    <mergeCell ref="G27:G35"/>
    <mergeCell ref="B27:B35"/>
    <mergeCell ref="C27:C35"/>
    <mergeCell ref="D27:D35"/>
    <mergeCell ref="I27:I35"/>
    <mergeCell ref="J27:J35"/>
    <mergeCell ref="N1:O1"/>
    <mergeCell ref="L2:O2"/>
    <mergeCell ref="L3:O3"/>
    <mergeCell ref="L4:O4"/>
    <mergeCell ref="L5:O5"/>
    <mergeCell ref="E61:F61"/>
    <mergeCell ref="L27:L35"/>
    <mergeCell ref="M27:M35"/>
    <mergeCell ref="N27:N35"/>
    <mergeCell ref="K27:K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2020-03-30T07:51:35Z</cp:lastPrinted>
  <dcterms:created xsi:type="dcterms:W3CDTF">1996-10-08T23:32:33Z</dcterms:created>
  <dcterms:modified xsi:type="dcterms:W3CDTF">2020-03-30T07:53:47Z</dcterms:modified>
  <cp:category/>
  <cp:version/>
  <cp:contentType/>
  <cp:contentStatus/>
</cp:coreProperties>
</file>